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otland.gov.uk\dc2\FS3_Home\N320475\Stats tables for website\"/>
    </mc:Choice>
  </mc:AlternateContent>
  <bookViews>
    <workbookView xWindow="11010" yWindow="120" windowWidth="12465" windowHeight="9975"/>
  </bookViews>
  <sheets>
    <sheet name="Closed by Authority" sheetId="3" r:id="rId1"/>
  </sheets>
  <definedNames>
    <definedName name="_xlnm.Print_Area" localSheetId="0">'Closed by Authority'!$A$1:$AG$38</definedName>
  </definedNames>
  <calcPr calcId="162913"/>
</workbook>
</file>

<file path=xl/calcChain.xml><?xml version="1.0" encoding="utf-8"?>
<calcChain xmlns="http://schemas.openxmlformats.org/spreadsheetml/2006/main">
  <c r="AG5" i="3" l="1"/>
  <c r="AG6" i="3"/>
  <c r="AG7" i="3"/>
  <c r="AG8" i="3"/>
  <c r="AG10" i="3"/>
  <c r="AG11" i="3"/>
  <c r="AG12" i="3"/>
  <c r="AG13" i="3"/>
  <c r="AG14" i="3"/>
  <c r="AG16" i="3"/>
  <c r="AG17" i="3"/>
  <c r="AG18" i="3"/>
  <c r="AG19" i="3"/>
  <c r="AG22" i="3"/>
  <c r="AG23" i="3"/>
  <c r="AG24" i="3"/>
  <c r="AG25" i="3"/>
  <c r="AG26" i="3"/>
  <c r="AG28" i="3"/>
  <c r="AG29" i="3"/>
  <c r="AG30" i="3"/>
  <c r="AG31" i="3"/>
  <c r="AG33" i="3"/>
  <c r="AG34" i="3"/>
  <c r="AG35" i="3"/>
  <c r="AG4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F21" i="3" s="1"/>
  <c r="D20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D32" i="3"/>
  <c r="H36" i="3"/>
  <c r="H27" i="3"/>
  <c r="H15" i="3"/>
  <c r="H9" i="3"/>
  <c r="E15" i="3"/>
  <c r="D37" i="3"/>
  <c r="E36" i="3"/>
  <c r="F36" i="3"/>
  <c r="G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D36" i="3"/>
  <c r="E27" i="3"/>
  <c r="F27" i="3"/>
  <c r="G27" i="3"/>
  <c r="I27" i="3"/>
  <c r="J27" i="3"/>
  <c r="K27" i="3"/>
  <c r="L27" i="3"/>
  <c r="M27" i="3"/>
  <c r="N27" i="3"/>
  <c r="O27" i="3"/>
  <c r="P27" i="3"/>
  <c r="Q27" i="3"/>
  <c r="R27" i="3"/>
  <c r="S27" i="3"/>
  <c r="T27" i="3"/>
  <c r="T37" i="3" s="1"/>
  <c r="U27" i="3"/>
  <c r="V27" i="3"/>
  <c r="W27" i="3"/>
  <c r="X27" i="3"/>
  <c r="Y27" i="3"/>
  <c r="Z27" i="3"/>
  <c r="AA27" i="3"/>
  <c r="AB27" i="3"/>
  <c r="AC27" i="3"/>
  <c r="AD27" i="3"/>
  <c r="AE27" i="3"/>
  <c r="AF27" i="3"/>
  <c r="D27" i="3"/>
  <c r="F15" i="3"/>
  <c r="G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D15" i="3"/>
  <c r="E9" i="3"/>
  <c r="F9" i="3"/>
  <c r="G9" i="3"/>
  <c r="G21" i="3" s="1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D9" i="3"/>
  <c r="AG36" i="3" l="1"/>
  <c r="AD37" i="3"/>
  <c r="Q37" i="3"/>
  <c r="AF37" i="3"/>
  <c r="X37" i="3"/>
  <c r="R37" i="3"/>
  <c r="AG20" i="3"/>
  <c r="X21" i="3"/>
  <c r="AG32" i="3"/>
  <c r="AA37" i="3"/>
  <c r="S37" i="3"/>
  <c r="AG9" i="3"/>
  <c r="R21" i="3"/>
  <c r="I37" i="3"/>
  <c r="L37" i="3"/>
  <c r="O37" i="3"/>
  <c r="K37" i="3"/>
  <c r="AG27" i="3"/>
  <c r="M37" i="3"/>
  <c r="G37" i="3"/>
  <c r="G38" i="3" s="1"/>
  <c r="AG15" i="3"/>
  <c r="H21" i="3"/>
  <c r="AE37" i="3"/>
  <c r="AC37" i="3"/>
  <c r="AB37" i="3"/>
  <c r="Z37" i="3"/>
  <c r="Z21" i="3"/>
  <c r="Y37" i="3"/>
  <c r="W37" i="3"/>
  <c r="V37" i="3"/>
  <c r="U37" i="3"/>
  <c r="J37" i="3"/>
  <c r="AF38" i="3"/>
  <c r="P37" i="3"/>
  <c r="H37" i="3"/>
  <c r="AB21" i="3"/>
  <c r="T21" i="3"/>
  <c r="T38" i="3" s="1"/>
  <c r="P21" i="3"/>
  <c r="N37" i="3"/>
  <c r="L21" i="3"/>
  <c r="J21" i="3"/>
  <c r="AE21" i="3"/>
  <c r="AA21" i="3"/>
  <c r="W21" i="3"/>
  <c r="S21" i="3"/>
  <c r="O21" i="3"/>
  <c r="K21" i="3"/>
  <c r="K38" i="3" s="1"/>
  <c r="F37" i="3"/>
  <c r="F21" i="3"/>
  <c r="E37" i="3"/>
  <c r="AC21" i="3"/>
  <c r="Y21" i="3"/>
  <c r="Y38" i="3" s="1"/>
  <c r="U21" i="3"/>
  <c r="Q21" i="3"/>
  <c r="M21" i="3"/>
  <c r="I21" i="3"/>
  <c r="I38" i="3" s="1"/>
  <c r="AD21" i="3"/>
  <c r="V21" i="3"/>
  <c r="N21" i="3"/>
  <c r="E21" i="3"/>
  <c r="D21" i="3"/>
  <c r="D38" i="3" s="1"/>
  <c r="P38" i="3" l="1"/>
  <c r="AD38" i="3"/>
  <c r="Q38" i="3"/>
  <c r="X38" i="3"/>
  <c r="O38" i="3"/>
  <c r="AE38" i="3"/>
  <c r="AB38" i="3"/>
  <c r="S38" i="3"/>
  <c r="R38" i="3"/>
  <c r="AA38" i="3"/>
  <c r="V38" i="3"/>
  <c r="L38" i="3"/>
  <c r="M38" i="3"/>
  <c r="AG37" i="3"/>
  <c r="H38" i="3"/>
  <c r="AG21" i="3"/>
  <c r="AC38" i="3"/>
  <c r="Z38" i="3"/>
  <c r="W38" i="3"/>
  <c r="U38" i="3"/>
  <c r="E38" i="3"/>
  <c r="J38" i="3"/>
  <c r="N38" i="3"/>
  <c r="F38" i="3"/>
  <c r="AG38" i="3" l="1"/>
</calcChain>
</file>

<file path=xl/sharedStrings.xml><?xml version="1.0" encoding="utf-8"?>
<sst xmlns="http://schemas.openxmlformats.org/spreadsheetml/2006/main" count="78" uniqueCount="52">
  <si>
    <t>Community Care</t>
  </si>
  <si>
    <t>Crisis</t>
  </si>
  <si>
    <t>Total</t>
  </si>
  <si>
    <t>Aberdeen City Council</t>
  </si>
  <si>
    <t>Aberdeenshire Council</t>
  </si>
  <si>
    <t>Angus Council</t>
  </si>
  <si>
    <t>Argyll and Bute Council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</si>
  <si>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</si>
  <si>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</si>
  <si>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</si>
  <si>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</si>
  <si>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</si>
  <si>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</si>
  <si>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</si>
  <si>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</si>
  <si>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</si>
  <si>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</si>
  <si>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</si>
  <si>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</si>
  <si>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</si>
  <si>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Perth and Kinross Council</t>
  </si>
  <si>
    <t>Renfrewshire Council</t>
  </si>
  <si>
    <t>Scottish Borders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</si>
  <si>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</si>
  <si>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</si>
  <si>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</si>
  <si>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</si>
  <si>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</si>
  <si>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</si>
  <si>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</si>
  <si>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</si>
  <si>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Total Reviews</t>
  </si>
  <si>
    <t>Application Type</t>
  </si>
  <si>
    <t>Outcome Group</t>
  </si>
  <si>
    <t>Information Gathering</t>
  </si>
  <si>
    <t>Receipt and Validation</t>
  </si>
  <si>
    <t>Review and Decision</t>
  </si>
  <si>
    <t>Advice Only</t>
  </si>
  <si>
    <t>Not duly made or withdrawn</t>
  </si>
  <si>
    <t>Not Upheld</t>
  </si>
  <si>
    <t>Out of Jurisdiction</t>
  </si>
  <si>
    <t>Outcome not achievable</t>
  </si>
  <si>
    <t>Premature</t>
  </si>
  <si>
    <t>Resolved</t>
  </si>
  <si>
    <t>Upheld</t>
  </si>
  <si>
    <t>Workflow Stage</t>
  </si>
  <si>
    <t>Total Community Care Grant Reviews</t>
  </si>
  <si>
    <t>Total Crisis Grant Reviews</t>
  </si>
  <si>
    <t>Reviews Closed by Application Type, Outcome and Authority 2017-18</t>
  </si>
  <si>
    <t>Clackmannanshire Council</t>
  </si>
  <si>
    <t>Referred back to council</t>
  </si>
  <si>
    <t>*totals may differ from tables in the council's annual letters due to reporting variations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</si>
</sst>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5">
    <xf numFmtId="0" fontId="0" fillId="0" borderId="0" xfId="0"/>
    <xf numFmtId="0" fontId="3" fillId="0" borderId="1" xfId="2" applyFont="1" applyFill="1" applyBorder="1" applyAlignment="1" applyProtection="1">
      <alignment wrapText="1" readingOrder="1"/>
      <protection locked="0"/>
    </xf>
    <xf numFmtId="0" fontId="4" fillId="0" borderId="1" xfId="2" applyFont="1" applyFill="1" applyBorder="1" applyAlignment="1" applyProtection="1">
      <alignment vertical="top" wrapText="1" readingOrder="1"/>
      <protection locked="0"/>
    </xf>
    <xf numFmtId="0" fontId="4" fillId="0" borderId="1" xfId="2" applyFont="1" applyFill="1" applyBorder="1" applyAlignment="1" applyProtection="1">
      <alignment horizontal="center" vertical="top" wrapText="1" readingOrder="1"/>
      <protection locked="0"/>
    </xf>
    <xf numFmtId="0" fontId="4" fillId="2" borderId="1" xfId="2" applyFont="1" applyFill="1" applyBorder="1" applyAlignment="1" applyProtection="1">
      <alignment vertical="top" wrapText="1" readingOrder="1"/>
      <protection locked="0"/>
    </xf>
    <xf numFmtId="0" fontId="4" fillId="2" borderId="1" xfId="2" applyFont="1" applyFill="1" applyBorder="1" applyAlignment="1" applyProtection="1">
      <alignment horizontal="center" vertical="top" wrapText="1" readingOrder="1"/>
      <protection locked="0"/>
    </xf>
    <xf numFmtId="0" fontId="3" fillId="2" borderId="1" xfId="2" applyFont="1" applyFill="1" applyBorder="1" applyAlignment="1" applyProtection="1">
      <alignment horizontal="center" vertical="top" wrapText="1" readingOrder="1"/>
      <protection locked="0"/>
    </xf>
    <xf numFmtId="0" fontId="1" fillId="0" borderId="0" xfId="0" applyFont="1"/>
    <xf numFmtId="0" fontId="3" fillId="0" borderId="1" xfId="2" applyFont="1" applyFill="1" applyBorder="1" applyAlignment="1" applyProtection="1">
      <alignment horizontal="center" wrapText="1" readingOrder="1"/>
      <protection locked="0"/>
    </xf>
    <xf numFmtId="0" fontId="3" fillId="0" borderId="1" xfId="2" applyFont="1" applyFill="1" applyBorder="1" applyAlignment="1" applyProtection="1">
      <alignment horizontal="center" textRotation="90" wrapText="1" readingOrder="1"/>
      <protection locked="0"/>
    </xf>
    <xf numFmtId="0" fontId="1" fillId="0" borderId="0" xfId="0" applyFont="1" applyAlignment="1"/>
    <xf numFmtId="0" fontId="4" fillId="0" borderId="1" xfId="2" applyFont="1" applyFill="1" applyBorder="1" applyAlignment="1" applyProtection="1">
      <alignment vertical="top" wrapText="1" readingOrder="1"/>
      <protection locked="0"/>
    </xf>
    <xf numFmtId="0" fontId="3" fillId="2" borderId="5" xfId="2" applyFont="1" applyFill="1" applyBorder="1" applyAlignment="1" applyProtection="1">
      <alignment horizontal="left" vertical="top" wrapText="1" readingOrder="1"/>
      <protection locked="0"/>
    </xf>
    <xf numFmtId="0" fontId="3" fillId="2" borderId="6" xfId="2" applyFont="1" applyFill="1" applyBorder="1" applyAlignment="1" applyProtection="1">
      <alignment horizontal="left" vertical="top" wrapText="1" readingOrder="1"/>
      <protection locked="0"/>
    </xf>
    <xf numFmtId="0" fontId="3" fillId="2" borderId="7" xfId="2" applyFont="1" applyFill="1" applyBorder="1" applyAlignment="1" applyProtection="1">
      <alignment horizontal="left" vertical="top" wrapText="1" readingOrder="1"/>
      <protection locked="0"/>
    </xf>
    <xf numFmtId="0" fontId="4" fillId="0" borderId="1" xfId="2" applyFont="1" applyFill="1" applyBorder="1" applyAlignment="1" applyProtection="1">
      <alignment vertical="top" wrapText="1" readingOrder="1"/>
      <protection locked="0"/>
    </xf>
    <xf numFmtId="0" fontId="4" fillId="0" borderId="1" xfId="2" applyFont="1" applyFill="1" applyBorder="1" applyAlignment="1" applyProtection="1">
      <alignment vertical="top" wrapText="1"/>
      <protection locked="0"/>
    </xf>
    <xf numFmtId="0" fontId="4" fillId="0" borderId="2" xfId="2" applyFont="1" applyFill="1" applyBorder="1" applyAlignment="1" applyProtection="1">
      <alignment horizontal="left" vertical="top" wrapText="1" readingOrder="1"/>
      <protection locked="0"/>
    </xf>
    <xf numFmtId="0" fontId="4" fillId="0" borderId="3" xfId="2" applyFont="1" applyFill="1" applyBorder="1" applyAlignment="1" applyProtection="1">
      <alignment horizontal="left" vertical="top" wrapText="1" readingOrder="1"/>
      <protection locked="0"/>
    </xf>
    <xf numFmtId="0" fontId="4" fillId="0" borderId="4" xfId="2" applyFont="1" applyFill="1" applyBorder="1" applyAlignment="1" applyProtection="1">
      <alignment horizontal="left" vertical="top" wrapText="1" readingOrder="1"/>
      <protection locked="0"/>
    </xf>
    <xf numFmtId="0" fontId="4" fillId="3" borderId="1" xfId="2" applyFont="1" applyFill="1" applyBorder="1" applyAlignment="1" applyProtection="1">
      <alignment horizontal="center" vertical="top" wrapText="1" readingOrder="1"/>
      <protection locked="0"/>
    </xf>
    <xf numFmtId="0" fontId="3" fillId="3" borderId="1" xfId="2" applyFont="1" applyFill="1" applyBorder="1" applyAlignment="1" applyProtection="1">
      <alignment horizontal="center" textRotation="90" wrapText="1" readingOrder="1"/>
      <protection locked="0"/>
    </xf>
    <xf numFmtId="0" fontId="5" fillId="0" borderId="0" xfId="0" applyFont="1"/>
    <xf numFmtId="0" fontId="6" fillId="0" borderId="0" xfId="0" applyFont="1"/>
    <xf numFmtId="0" fontId="7" fillId="0" borderId="0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0"/>
  <sheetViews>
    <sheetView tabSelected="1" zoomScale="70" zoomScaleNormal="70" workbookViewId="0">
      <selection activeCell="C58" sqref="C58"/>
    </sheetView>
  </sheetViews>
  <sheetFormatPr defaultRowHeight="12.75" x14ac:dyDescent="0.2"/>
  <cols>
    <col min="1" max="1" width="15" bestFit="1" customWidth="1"/>
    <col min="2" max="2" width="19.85546875" bestFit="1" customWidth="1"/>
    <col min="3" max="3" width="24.28515625" bestFit="1" customWidth="1"/>
    <col min="4" max="32" width="4.85546875" customWidth="1"/>
    <col min="33" max="33" width="5.7109375" customWidth="1"/>
  </cols>
  <sheetData>
    <row r="1" spans="1:33" s="23" customFormat="1" ht="20.25" x14ac:dyDescent="0.3">
      <c r="A1" s="24" t="s">
        <v>48</v>
      </c>
    </row>
    <row r="3" spans="1:33" s="10" customFormat="1" ht="117.75" customHeight="1" x14ac:dyDescent="0.2">
      <c r="A3" s="1" t="s">
        <v>32</v>
      </c>
      <c r="B3" s="1" t="s">
        <v>45</v>
      </c>
      <c r="C3" s="1" t="s">
        <v>33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49</v>
      </c>
      <c r="I3" s="9" t="s">
        <v>7</v>
      </c>
      <c r="J3" s="9" t="s">
        <v>8</v>
      </c>
      <c r="K3" s="9" t="s">
        <v>9</v>
      </c>
      <c r="L3" s="9" t="s">
        <v>10</v>
      </c>
      <c r="M3" s="9" t="s">
        <v>11</v>
      </c>
      <c r="N3" s="9" t="s">
        <v>12</v>
      </c>
      <c r="O3" s="9" t="s">
        <v>13</v>
      </c>
      <c r="P3" s="9" t="s">
        <v>14</v>
      </c>
      <c r="Q3" s="21" t="s">
        <v>15</v>
      </c>
      <c r="R3" s="9" t="s">
        <v>16</v>
      </c>
      <c r="S3" s="9" t="s">
        <v>17</v>
      </c>
      <c r="T3" s="9" t="s">
        <v>18</v>
      </c>
      <c r="U3" s="9" t="s">
        <v>19</v>
      </c>
      <c r="V3" s="9" t="s">
        <v>20</v>
      </c>
      <c r="W3" s="9" t="s">
        <v>21</v>
      </c>
      <c r="X3" s="9" t="s">
        <v>22</v>
      </c>
      <c r="Y3" s="9" t="s">
        <v>23</v>
      </c>
      <c r="Z3" s="9" t="s">
        <v>24</v>
      </c>
      <c r="AA3" s="9" t="s">
        <v>25</v>
      </c>
      <c r="AB3" s="9" t="s">
        <v>26</v>
      </c>
      <c r="AC3" s="9" t="s">
        <v>27</v>
      </c>
      <c r="AD3" s="9" t="s">
        <v>28</v>
      </c>
      <c r="AE3" s="21" t="s">
        <v>29</v>
      </c>
      <c r="AF3" s="9" t="s">
        <v>30</v>
      </c>
      <c r="AG3" s="8" t="s">
        <v>2</v>
      </c>
    </row>
    <row r="4" spans="1:33" x14ac:dyDescent="0.2">
      <c r="A4" s="17" t="s">
        <v>0</v>
      </c>
      <c r="B4" s="15" t="s">
        <v>35</v>
      </c>
      <c r="C4" s="2" t="s">
        <v>37</v>
      </c>
      <c r="D4" s="3">
        <v>0</v>
      </c>
      <c r="E4" s="3">
        <v>2</v>
      </c>
      <c r="F4" s="3">
        <v>1</v>
      </c>
      <c r="G4" s="3">
        <v>2</v>
      </c>
      <c r="H4" s="3">
        <v>0</v>
      </c>
      <c r="I4" s="3">
        <v>0</v>
      </c>
      <c r="J4" s="3">
        <v>3</v>
      </c>
      <c r="K4" s="3">
        <v>0</v>
      </c>
      <c r="L4" s="3">
        <v>0</v>
      </c>
      <c r="M4" s="3">
        <v>0</v>
      </c>
      <c r="N4" s="3">
        <v>0</v>
      </c>
      <c r="O4" s="3">
        <v>1</v>
      </c>
      <c r="P4" s="3">
        <v>1</v>
      </c>
      <c r="Q4" s="20">
        <v>5</v>
      </c>
      <c r="R4" s="3">
        <v>0</v>
      </c>
      <c r="S4" s="3">
        <v>0</v>
      </c>
      <c r="T4" s="3">
        <v>0</v>
      </c>
      <c r="U4" s="3">
        <v>0</v>
      </c>
      <c r="V4" s="3">
        <v>1</v>
      </c>
      <c r="W4" s="3">
        <v>0</v>
      </c>
      <c r="X4" s="3">
        <v>0</v>
      </c>
      <c r="Y4" s="3">
        <v>1</v>
      </c>
      <c r="Z4" s="3">
        <v>0</v>
      </c>
      <c r="AA4" s="3">
        <v>0</v>
      </c>
      <c r="AB4" s="3">
        <v>1</v>
      </c>
      <c r="AC4" s="3">
        <v>1</v>
      </c>
      <c r="AD4" s="3">
        <v>0</v>
      </c>
      <c r="AE4" s="20">
        <v>0</v>
      </c>
      <c r="AF4" s="3">
        <v>0</v>
      </c>
      <c r="AG4" s="3">
        <f>AF4+AE4+AD4+AC4+AB4+AA4+Z4+Y4+X4+W4+V4+U4+T4+S4+R4+Q4+P4+O4+N4+M4+L4+K4+J4+I4+H4+G4+F4+E4+D4</f>
        <v>19</v>
      </c>
    </row>
    <row r="5" spans="1:33" ht="12" customHeight="1" x14ac:dyDescent="0.2">
      <c r="A5" s="18"/>
      <c r="B5" s="16"/>
      <c r="C5" s="2" t="s">
        <v>38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1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20">
        <v>4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1</v>
      </c>
      <c r="Z5" s="3">
        <v>1</v>
      </c>
      <c r="AA5" s="3">
        <v>0</v>
      </c>
      <c r="AB5" s="3">
        <v>2</v>
      </c>
      <c r="AC5" s="3">
        <v>0</v>
      </c>
      <c r="AD5" s="3">
        <v>0</v>
      </c>
      <c r="AE5" s="20">
        <v>0</v>
      </c>
      <c r="AF5" s="3">
        <v>0</v>
      </c>
      <c r="AG5" s="3">
        <f t="shared" ref="AG5:AG38" si="0">AF5+AE5+AD5+AC5+AB5+AA5+Z5+Y5+X5+W5+V5+U5+T5+S5+R5+Q5+P5+O5+N5+M5+L5+K5+J5+I5+H5+G5+F5+E5+D5</f>
        <v>9</v>
      </c>
    </row>
    <row r="6" spans="1:33" x14ac:dyDescent="0.2">
      <c r="A6" s="18"/>
      <c r="B6" s="16"/>
      <c r="C6" s="2" t="s">
        <v>40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1</v>
      </c>
      <c r="O6" s="3">
        <v>0</v>
      </c>
      <c r="P6" s="3">
        <v>0</v>
      </c>
      <c r="Q6" s="20">
        <v>1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2</v>
      </c>
      <c r="AC6" s="3">
        <v>0</v>
      </c>
      <c r="AD6" s="3">
        <v>0</v>
      </c>
      <c r="AE6" s="20">
        <v>0</v>
      </c>
      <c r="AF6" s="3">
        <v>1</v>
      </c>
      <c r="AG6" s="3">
        <f t="shared" si="0"/>
        <v>5</v>
      </c>
    </row>
    <row r="7" spans="1:33" x14ac:dyDescent="0.2">
      <c r="A7" s="18"/>
      <c r="B7" s="16"/>
      <c r="C7" s="2" t="s">
        <v>42</v>
      </c>
      <c r="D7" s="3">
        <v>1</v>
      </c>
      <c r="E7" s="3">
        <v>0</v>
      </c>
      <c r="F7" s="3">
        <v>0</v>
      </c>
      <c r="G7" s="3">
        <v>0</v>
      </c>
      <c r="H7" s="3">
        <v>1</v>
      </c>
      <c r="I7" s="3">
        <v>2</v>
      </c>
      <c r="J7" s="3">
        <v>1</v>
      </c>
      <c r="K7" s="3">
        <v>1</v>
      </c>
      <c r="L7" s="3">
        <v>0</v>
      </c>
      <c r="M7" s="3">
        <v>1</v>
      </c>
      <c r="N7" s="3">
        <v>0</v>
      </c>
      <c r="O7" s="3">
        <v>2</v>
      </c>
      <c r="P7" s="3">
        <v>4</v>
      </c>
      <c r="Q7" s="20">
        <v>7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2</v>
      </c>
      <c r="Y7" s="3">
        <v>1</v>
      </c>
      <c r="Z7" s="3">
        <v>2</v>
      </c>
      <c r="AA7" s="3">
        <v>0</v>
      </c>
      <c r="AB7" s="3">
        <v>2</v>
      </c>
      <c r="AC7" s="3">
        <v>0</v>
      </c>
      <c r="AD7" s="3">
        <v>1</v>
      </c>
      <c r="AE7" s="20">
        <v>2</v>
      </c>
      <c r="AF7" s="3">
        <v>1</v>
      </c>
      <c r="AG7" s="3">
        <f t="shared" si="0"/>
        <v>31</v>
      </c>
    </row>
    <row r="8" spans="1:33" x14ac:dyDescent="0.2">
      <c r="A8" s="18"/>
      <c r="B8" s="16"/>
      <c r="C8" s="2" t="s">
        <v>43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20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1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20">
        <v>0</v>
      </c>
      <c r="AF8" s="3">
        <v>0</v>
      </c>
      <c r="AG8" s="3">
        <f t="shared" si="0"/>
        <v>1</v>
      </c>
    </row>
    <row r="9" spans="1:33" x14ac:dyDescent="0.2">
      <c r="A9" s="18"/>
      <c r="B9" s="16"/>
      <c r="C9" s="4" t="s">
        <v>2</v>
      </c>
      <c r="D9" s="5">
        <f>D4+D5+D6+D7+D8</f>
        <v>1</v>
      </c>
      <c r="E9" s="5">
        <f t="shared" ref="E9:AG9" si="1">E4+E5+E6+E7+E8</f>
        <v>2</v>
      </c>
      <c r="F9" s="5">
        <f t="shared" si="1"/>
        <v>1</v>
      </c>
      <c r="G9" s="5">
        <f t="shared" si="1"/>
        <v>2</v>
      </c>
      <c r="H9" s="5">
        <f t="shared" si="1"/>
        <v>1</v>
      </c>
      <c r="I9" s="5">
        <f t="shared" si="1"/>
        <v>2</v>
      </c>
      <c r="J9" s="5">
        <f t="shared" si="1"/>
        <v>5</v>
      </c>
      <c r="K9" s="5">
        <f t="shared" si="1"/>
        <v>1</v>
      </c>
      <c r="L9" s="5">
        <f t="shared" si="1"/>
        <v>0</v>
      </c>
      <c r="M9" s="5">
        <f t="shared" si="1"/>
        <v>1</v>
      </c>
      <c r="N9" s="5">
        <f t="shared" si="1"/>
        <v>1</v>
      </c>
      <c r="O9" s="5">
        <f t="shared" si="1"/>
        <v>3</v>
      </c>
      <c r="P9" s="5">
        <f t="shared" si="1"/>
        <v>5</v>
      </c>
      <c r="Q9" s="5">
        <f t="shared" si="1"/>
        <v>17</v>
      </c>
      <c r="R9" s="5">
        <f t="shared" si="1"/>
        <v>0</v>
      </c>
      <c r="S9" s="5">
        <f t="shared" si="1"/>
        <v>0</v>
      </c>
      <c r="T9" s="5">
        <f t="shared" si="1"/>
        <v>0</v>
      </c>
      <c r="U9" s="5">
        <f t="shared" si="1"/>
        <v>0</v>
      </c>
      <c r="V9" s="5">
        <f t="shared" si="1"/>
        <v>1</v>
      </c>
      <c r="W9" s="5">
        <f t="shared" si="1"/>
        <v>0</v>
      </c>
      <c r="X9" s="5">
        <f t="shared" si="1"/>
        <v>2</v>
      </c>
      <c r="Y9" s="5">
        <f t="shared" si="1"/>
        <v>4</v>
      </c>
      <c r="Z9" s="5">
        <f t="shared" si="1"/>
        <v>3</v>
      </c>
      <c r="AA9" s="5">
        <f t="shared" si="1"/>
        <v>0</v>
      </c>
      <c r="AB9" s="5">
        <f t="shared" si="1"/>
        <v>7</v>
      </c>
      <c r="AC9" s="5">
        <f t="shared" si="1"/>
        <v>1</v>
      </c>
      <c r="AD9" s="5">
        <f t="shared" si="1"/>
        <v>1</v>
      </c>
      <c r="AE9" s="5">
        <f t="shared" si="1"/>
        <v>2</v>
      </c>
      <c r="AF9" s="5">
        <f t="shared" si="1"/>
        <v>2</v>
      </c>
      <c r="AG9" s="5">
        <f t="shared" si="0"/>
        <v>65</v>
      </c>
    </row>
    <row r="10" spans="1:33" ht="12" customHeight="1" x14ac:dyDescent="0.2">
      <c r="A10" s="18"/>
      <c r="B10" s="15" t="s">
        <v>34</v>
      </c>
      <c r="C10" s="2" t="s">
        <v>38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20">
        <v>1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1</v>
      </c>
      <c r="AB10" s="3">
        <v>0</v>
      </c>
      <c r="AC10" s="3">
        <v>0</v>
      </c>
      <c r="AD10" s="3">
        <v>0</v>
      </c>
      <c r="AE10" s="20">
        <v>0</v>
      </c>
      <c r="AF10" s="3">
        <v>0</v>
      </c>
      <c r="AG10" s="3">
        <f t="shared" si="0"/>
        <v>2</v>
      </c>
    </row>
    <row r="11" spans="1:33" x14ac:dyDescent="0.2">
      <c r="A11" s="18"/>
      <c r="B11" s="16"/>
      <c r="C11" s="2" t="s">
        <v>40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0</v>
      </c>
      <c r="P11" s="3">
        <v>0</v>
      </c>
      <c r="Q11" s="20">
        <v>2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20">
        <v>0</v>
      </c>
      <c r="AF11" s="3">
        <v>0</v>
      </c>
      <c r="AG11" s="3">
        <f t="shared" si="0"/>
        <v>3</v>
      </c>
    </row>
    <row r="12" spans="1:33" x14ac:dyDescent="0.2">
      <c r="A12" s="18"/>
      <c r="B12" s="16"/>
      <c r="C12" s="2" t="s">
        <v>41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20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20">
        <v>0</v>
      </c>
      <c r="AF12" s="3">
        <v>0</v>
      </c>
      <c r="AG12" s="3">
        <f t="shared" si="0"/>
        <v>0</v>
      </c>
    </row>
    <row r="13" spans="1:33" x14ac:dyDescent="0.2">
      <c r="A13" s="18"/>
      <c r="B13" s="16"/>
      <c r="C13" s="2" t="s">
        <v>42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20">
        <v>1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20">
        <v>0</v>
      </c>
      <c r="AF13" s="3">
        <v>0</v>
      </c>
      <c r="AG13" s="3">
        <f t="shared" si="0"/>
        <v>2</v>
      </c>
    </row>
    <row r="14" spans="1:33" x14ac:dyDescent="0.2">
      <c r="A14" s="18"/>
      <c r="B14" s="16"/>
      <c r="C14" s="2" t="s">
        <v>43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20">
        <v>1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1</v>
      </c>
      <c r="X14" s="3">
        <v>0</v>
      </c>
      <c r="Y14" s="3">
        <v>0</v>
      </c>
      <c r="Z14" s="3">
        <v>0</v>
      </c>
      <c r="AA14" s="3">
        <v>0</v>
      </c>
      <c r="AB14" s="3">
        <v>1</v>
      </c>
      <c r="AC14" s="3">
        <v>0</v>
      </c>
      <c r="AD14" s="3">
        <v>0</v>
      </c>
      <c r="AE14" s="20">
        <v>0</v>
      </c>
      <c r="AF14" s="3">
        <v>0</v>
      </c>
      <c r="AG14" s="3">
        <f t="shared" si="0"/>
        <v>4</v>
      </c>
    </row>
    <row r="15" spans="1:33" x14ac:dyDescent="0.2">
      <c r="A15" s="18"/>
      <c r="B15" s="16"/>
      <c r="C15" s="4" t="s">
        <v>2</v>
      </c>
      <c r="D15" s="5">
        <f>D14+D13+D12+D11+D10</f>
        <v>1</v>
      </c>
      <c r="E15" s="5">
        <f>E14+E13+E12+E11+E10</f>
        <v>0</v>
      </c>
      <c r="F15" s="5">
        <f t="shared" ref="F15:AG15" si="2">F14+F13+F12+F11+F10</f>
        <v>0</v>
      </c>
      <c r="G15" s="5">
        <f t="shared" si="2"/>
        <v>0</v>
      </c>
      <c r="H15" s="5">
        <f t="shared" si="2"/>
        <v>0</v>
      </c>
      <c r="I15" s="5">
        <f t="shared" si="2"/>
        <v>0</v>
      </c>
      <c r="J15" s="5">
        <f t="shared" si="2"/>
        <v>1</v>
      </c>
      <c r="K15" s="5">
        <f t="shared" si="2"/>
        <v>0</v>
      </c>
      <c r="L15" s="5">
        <f t="shared" si="2"/>
        <v>1</v>
      </c>
      <c r="M15" s="5">
        <f t="shared" si="2"/>
        <v>0</v>
      </c>
      <c r="N15" s="5">
        <f t="shared" si="2"/>
        <v>0</v>
      </c>
      <c r="O15" s="5">
        <f t="shared" si="2"/>
        <v>0</v>
      </c>
      <c r="P15" s="5">
        <f t="shared" si="2"/>
        <v>0</v>
      </c>
      <c r="Q15" s="5">
        <f t="shared" si="2"/>
        <v>5</v>
      </c>
      <c r="R15" s="5">
        <f t="shared" si="2"/>
        <v>0</v>
      </c>
      <c r="S15" s="5">
        <f t="shared" si="2"/>
        <v>0</v>
      </c>
      <c r="T15" s="5">
        <f t="shared" si="2"/>
        <v>0</v>
      </c>
      <c r="U15" s="5">
        <f t="shared" si="2"/>
        <v>0</v>
      </c>
      <c r="V15" s="5">
        <f t="shared" si="2"/>
        <v>0</v>
      </c>
      <c r="W15" s="5">
        <f t="shared" si="2"/>
        <v>1</v>
      </c>
      <c r="X15" s="5">
        <f t="shared" si="2"/>
        <v>0</v>
      </c>
      <c r="Y15" s="5">
        <f t="shared" si="2"/>
        <v>0</v>
      </c>
      <c r="Z15" s="5">
        <f t="shared" si="2"/>
        <v>0</v>
      </c>
      <c r="AA15" s="5">
        <f t="shared" si="2"/>
        <v>1</v>
      </c>
      <c r="AB15" s="5">
        <f t="shared" si="2"/>
        <v>1</v>
      </c>
      <c r="AC15" s="5">
        <f t="shared" si="2"/>
        <v>0</v>
      </c>
      <c r="AD15" s="5">
        <f t="shared" si="2"/>
        <v>0</v>
      </c>
      <c r="AE15" s="5">
        <f t="shared" si="2"/>
        <v>0</v>
      </c>
      <c r="AF15" s="5">
        <f t="shared" si="2"/>
        <v>0</v>
      </c>
      <c r="AG15" s="5">
        <f t="shared" si="0"/>
        <v>11</v>
      </c>
    </row>
    <row r="16" spans="1:33" x14ac:dyDescent="0.2">
      <c r="A16" s="18"/>
      <c r="B16" s="15" t="s">
        <v>36</v>
      </c>
      <c r="C16" s="2" t="s">
        <v>39</v>
      </c>
      <c r="D16" s="3">
        <v>0</v>
      </c>
      <c r="E16" s="3">
        <v>3</v>
      </c>
      <c r="F16" s="3">
        <v>1</v>
      </c>
      <c r="G16" s="3">
        <v>1</v>
      </c>
      <c r="H16" s="3">
        <v>1</v>
      </c>
      <c r="I16" s="3">
        <v>7</v>
      </c>
      <c r="J16" s="3">
        <v>9</v>
      </c>
      <c r="K16" s="3">
        <v>2</v>
      </c>
      <c r="L16" s="3">
        <v>1</v>
      </c>
      <c r="M16" s="3">
        <v>0</v>
      </c>
      <c r="N16" s="3">
        <v>1</v>
      </c>
      <c r="O16" s="3">
        <v>1</v>
      </c>
      <c r="P16" s="3">
        <v>1</v>
      </c>
      <c r="Q16" s="20">
        <v>80</v>
      </c>
      <c r="R16" s="3">
        <v>1</v>
      </c>
      <c r="S16" s="3">
        <v>1</v>
      </c>
      <c r="T16" s="3">
        <v>1</v>
      </c>
      <c r="U16" s="3">
        <v>11</v>
      </c>
      <c r="V16" s="3">
        <v>1</v>
      </c>
      <c r="W16" s="3">
        <v>2</v>
      </c>
      <c r="X16" s="3">
        <v>2</v>
      </c>
      <c r="Y16" s="3">
        <v>0</v>
      </c>
      <c r="Z16" s="3">
        <v>11</v>
      </c>
      <c r="AA16" s="3">
        <v>1</v>
      </c>
      <c r="AB16" s="3">
        <v>6</v>
      </c>
      <c r="AC16" s="3">
        <v>2</v>
      </c>
      <c r="AD16" s="3">
        <v>0</v>
      </c>
      <c r="AE16" s="20">
        <v>4</v>
      </c>
      <c r="AF16" s="3">
        <v>0</v>
      </c>
      <c r="AG16" s="3">
        <f t="shared" si="0"/>
        <v>151</v>
      </c>
    </row>
    <row r="17" spans="1:33" x14ac:dyDescent="0.2">
      <c r="A17" s="18"/>
      <c r="B17" s="16"/>
      <c r="C17" s="2" t="s">
        <v>44</v>
      </c>
      <c r="D17" s="3">
        <v>0</v>
      </c>
      <c r="E17" s="3">
        <v>2</v>
      </c>
      <c r="F17" s="3">
        <v>1</v>
      </c>
      <c r="G17" s="3">
        <v>2</v>
      </c>
      <c r="H17" s="3">
        <v>1</v>
      </c>
      <c r="I17" s="3">
        <v>4</v>
      </c>
      <c r="J17" s="3">
        <v>11</v>
      </c>
      <c r="K17" s="3">
        <v>13</v>
      </c>
      <c r="L17" s="3">
        <v>5</v>
      </c>
      <c r="M17" s="3">
        <v>2</v>
      </c>
      <c r="N17" s="3">
        <v>3</v>
      </c>
      <c r="O17" s="3">
        <v>3</v>
      </c>
      <c r="P17" s="3">
        <v>8</v>
      </c>
      <c r="Q17" s="20">
        <v>66</v>
      </c>
      <c r="R17" s="3">
        <v>3</v>
      </c>
      <c r="S17" s="3">
        <v>1</v>
      </c>
      <c r="T17" s="3">
        <v>0</v>
      </c>
      <c r="U17" s="3">
        <v>7</v>
      </c>
      <c r="V17" s="3">
        <v>3</v>
      </c>
      <c r="W17" s="3">
        <v>2</v>
      </c>
      <c r="X17" s="3">
        <v>1</v>
      </c>
      <c r="Y17" s="3">
        <v>1</v>
      </c>
      <c r="Z17" s="3">
        <v>12</v>
      </c>
      <c r="AA17" s="3">
        <v>0</v>
      </c>
      <c r="AB17" s="3">
        <v>6</v>
      </c>
      <c r="AC17" s="3">
        <v>4</v>
      </c>
      <c r="AD17" s="3">
        <v>0</v>
      </c>
      <c r="AE17" s="20">
        <v>1</v>
      </c>
      <c r="AF17" s="3">
        <v>2</v>
      </c>
      <c r="AG17" s="3">
        <f t="shared" si="0"/>
        <v>164</v>
      </c>
    </row>
    <row r="18" spans="1:33" ht="12" customHeight="1" x14ac:dyDescent="0.2">
      <c r="A18" s="18"/>
      <c r="B18" s="16"/>
      <c r="C18" s="11" t="s">
        <v>38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20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1</v>
      </c>
      <c r="X18" s="3">
        <v>0</v>
      </c>
      <c r="Y18" s="3">
        <v>0</v>
      </c>
      <c r="Z18" s="3">
        <v>1</v>
      </c>
      <c r="AA18" s="3">
        <v>0</v>
      </c>
      <c r="AB18" s="3">
        <v>0</v>
      </c>
      <c r="AC18" s="3">
        <v>0</v>
      </c>
      <c r="AD18" s="3">
        <v>0</v>
      </c>
      <c r="AE18" s="20">
        <v>0</v>
      </c>
      <c r="AF18" s="3">
        <v>0</v>
      </c>
      <c r="AG18" s="3">
        <f t="shared" si="0"/>
        <v>2</v>
      </c>
    </row>
    <row r="19" spans="1:33" x14ac:dyDescent="0.2">
      <c r="A19" s="18"/>
      <c r="B19" s="16"/>
      <c r="C19" s="11" t="s">
        <v>50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20">
        <v>3</v>
      </c>
      <c r="R19" s="3">
        <v>1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20">
        <v>1</v>
      </c>
      <c r="AF19" s="3">
        <v>0</v>
      </c>
      <c r="AG19" s="3">
        <f t="shared" si="0"/>
        <v>5</v>
      </c>
    </row>
    <row r="20" spans="1:33" x14ac:dyDescent="0.2">
      <c r="A20" s="18"/>
      <c r="B20" s="16"/>
      <c r="C20" s="4" t="s">
        <v>2</v>
      </c>
      <c r="D20" s="5">
        <f>D19+D18+D17+D16</f>
        <v>0</v>
      </c>
      <c r="E20" s="5">
        <f t="shared" ref="E20:AG20" si="3">E19+E18+E17+E16</f>
        <v>5</v>
      </c>
      <c r="F20" s="5">
        <f t="shared" si="3"/>
        <v>2</v>
      </c>
      <c r="G20" s="5">
        <f t="shared" si="3"/>
        <v>3</v>
      </c>
      <c r="H20" s="5">
        <f t="shared" si="3"/>
        <v>2</v>
      </c>
      <c r="I20" s="5">
        <f t="shared" si="3"/>
        <v>11</v>
      </c>
      <c r="J20" s="5">
        <f t="shared" si="3"/>
        <v>20</v>
      </c>
      <c r="K20" s="5">
        <f t="shared" si="3"/>
        <v>15</v>
      </c>
      <c r="L20" s="5">
        <f t="shared" si="3"/>
        <v>6</v>
      </c>
      <c r="M20" s="5">
        <f t="shared" si="3"/>
        <v>2</v>
      </c>
      <c r="N20" s="5">
        <f t="shared" si="3"/>
        <v>4</v>
      </c>
      <c r="O20" s="5">
        <f t="shared" si="3"/>
        <v>4</v>
      </c>
      <c r="P20" s="5">
        <f t="shared" si="3"/>
        <v>9</v>
      </c>
      <c r="Q20" s="5">
        <f t="shared" si="3"/>
        <v>149</v>
      </c>
      <c r="R20" s="5">
        <f t="shared" si="3"/>
        <v>5</v>
      </c>
      <c r="S20" s="5">
        <f t="shared" si="3"/>
        <v>2</v>
      </c>
      <c r="T20" s="5">
        <f t="shared" si="3"/>
        <v>1</v>
      </c>
      <c r="U20" s="5">
        <f t="shared" si="3"/>
        <v>18</v>
      </c>
      <c r="V20" s="5">
        <f t="shared" si="3"/>
        <v>4</v>
      </c>
      <c r="W20" s="5">
        <f t="shared" si="3"/>
        <v>5</v>
      </c>
      <c r="X20" s="5">
        <f t="shared" si="3"/>
        <v>3</v>
      </c>
      <c r="Y20" s="5">
        <f t="shared" si="3"/>
        <v>1</v>
      </c>
      <c r="Z20" s="5">
        <f t="shared" si="3"/>
        <v>24</v>
      </c>
      <c r="AA20" s="5">
        <f t="shared" si="3"/>
        <v>1</v>
      </c>
      <c r="AB20" s="5">
        <f t="shared" si="3"/>
        <v>12</v>
      </c>
      <c r="AC20" s="5">
        <f t="shared" si="3"/>
        <v>6</v>
      </c>
      <c r="AD20" s="5">
        <f t="shared" si="3"/>
        <v>0</v>
      </c>
      <c r="AE20" s="5">
        <f t="shared" si="3"/>
        <v>6</v>
      </c>
      <c r="AF20" s="5">
        <f t="shared" si="3"/>
        <v>2</v>
      </c>
      <c r="AG20" s="5">
        <f t="shared" si="0"/>
        <v>322</v>
      </c>
    </row>
    <row r="21" spans="1:33" s="7" customFormat="1" x14ac:dyDescent="0.2">
      <c r="A21" s="19"/>
      <c r="B21" s="12" t="s">
        <v>46</v>
      </c>
      <c r="C21" s="14"/>
      <c r="D21" s="6">
        <f>D20+D15+D9</f>
        <v>2</v>
      </c>
      <c r="E21" s="6">
        <f t="shared" ref="E21:AG21" si="4">E20+E15+E9</f>
        <v>7</v>
      </c>
      <c r="F21" s="6">
        <f t="shared" si="4"/>
        <v>3</v>
      </c>
      <c r="G21" s="6">
        <f t="shared" si="4"/>
        <v>5</v>
      </c>
      <c r="H21" s="6">
        <f t="shared" si="4"/>
        <v>3</v>
      </c>
      <c r="I21" s="6">
        <f t="shared" si="4"/>
        <v>13</v>
      </c>
      <c r="J21" s="6">
        <f t="shared" si="4"/>
        <v>26</v>
      </c>
      <c r="K21" s="6">
        <f t="shared" si="4"/>
        <v>16</v>
      </c>
      <c r="L21" s="6">
        <f t="shared" si="4"/>
        <v>7</v>
      </c>
      <c r="M21" s="6">
        <f t="shared" si="4"/>
        <v>3</v>
      </c>
      <c r="N21" s="6">
        <f t="shared" si="4"/>
        <v>5</v>
      </c>
      <c r="O21" s="6">
        <f t="shared" si="4"/>
        <v>7</v>
      </c>
      <c r="P21" s="6">
        <f t="shared" si="4"/>
        <v>14</v>
      </c>
      <c r="Q21" s="6">
        <f t="shared" si="4"/>
        <v>171</v>
      </c>
      <c r="R21" s="6">
        <f t="shared" si="4"/>
        <v>5</v>
      </c>
      <c r="S21" s="6">
        <f t="shared" si="4"/>
        <v>2</v>
      </c>
      <c r="T21" s="6">
        <f t="shared" si="4"/>
        <v>1</v>
      </c>
      <c r="U21" s="6">
        <f t="shared" si="4"/>
        <v>18</v>
      </c>
      <c r="V21" s="6">
        <f t="shared" si="4"/>
        <v>5</v>
      </c>
      <c r="W21" s="6">
        <f t="shared" si="4"/>
        <v>6</v>
      </c>
      <c r="X21" s="6">
        <f t="shared" si="4"/>
        <v>5</v>
      </c>
      <c r="Y21" s="6">
        <f t="shared" si="4"/>
        <v>5</v>
      </c>
      <c r="Z21" s="6">
        <f t="shared" si="4"/>
        <v>27</v>
      </c>
      <c r="AA21" s="6">
        <f t="shared" si="4"/>
        <v>2</v>
      </c>
      <c r="AB21" s="6">
        <f t="shared" si="4"/>
        <v>20</v>
      </c>
      <c r="AC21" s="6">
        <f t="shared" si="4"/>
        <v>7</v>
      </c>
      <c r="AD21" s="6">
        <f t="shared" si="4"/>
        <v>1</v>
      </c>
      <c r="AE21" s="6">
        <f t="shared" si="4"/>
        <v>8</v>
      </c>
      <c r="AF21" s="6">
        <f t="shared" si="4"/>
        <v>4</v>
      </c>
      <c r="AG21" s="5">
        <f t="shared" si="0"/>
        <v>398</v>
      </c>
    </row>
    <row r="22" spans="1:33" x14ac:dyDescent="0.2">
      <c r="A22" s="17" t="s">
        <v>1</v>
      </c>
      <c r="B22" s="15" t="s">
        <v>35</v>
      </c>
      <c r="C22" s="2" t="s">
        <v>37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3</v>
      </c>
      <c r="P22" s="3">
        <v>1</v>
      </c>
      <c r="Q22" s="20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1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1</v>
      </c>
      <c r="AD22" s="3">
        <v>0</v>
      </c>
      <c r="AE22" s="20">
        <v>0</v>
      </c>
      <c r="AF22" s="3">
        <v>0</v>
      </c>
      <c r="AG22" s="3">
        <f t="shared" si="0"/>
        <v>6</v>
      </c>
    </row>
    <row r="23" spans="1:33" ht="13.5" customHeight="1" x14ac:dyDescent="0.2">
      <c r="A23" s="18"/>
      <c r="B23" s="16"/>
      <c r="C23" s="2" t="s">
        <v>38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1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20">
        <v>8</v>
      </c>
      <c r="R23" s="3">
        <v>0</v>
      </c>
      <c r="S23" s="3">
        <v>0</v>
      </c>
      <c r="T23" s="3">
        <v>2</v>
      </c>
      <c r="U23" s="3">
        <v>1</v>
      </c>
      <c r="V23" s="3">
        <v>0</v>
      </c>
      <c r="W23" s="3">
        <v>0</v>
      </c>
      <c r="X23" s="3">
        <v>0</v>
      </c>
      <c r="Y23" s="3">
        <v>1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20">
        <v>0</v>
      </c>
      <c r="AF23" s="3">
        <v>0</v>
      </c>
      <c r="AG23" s="3">
        <f t="shared" si="0"/>
        <v>13</v>
      </c>
    </row>
    <row r="24" spans="1:33" x14ac:dyDescent="0.2">
      <c r="A24" s="18"/>
      <c r="B24" s="16"/>
      <c r="C24" s="2" t="s">
        <v>40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20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20">
        <v>0</v>
      </c>
      <c r="AF24" s="3">
        <v>0</v>
      </c>
      <c r="AG24" s="3">
        <f t="shared" si="0"/>
        <v>0</v>
      </c>
    </row>
    <row r="25" spans="1:33" x14ac:dyDescent="0.2">
      <c r="A25" s="18"/>
      <c r="B25" s="16"/>
      <c r="C25" s="2" t="s">
        <v>42</v>
      </c>
      <c r="D25" s="3">
        <v>1</v>
      </c>
      <c r="E25" s="3">
        <v>1</v>
      </c>
      <c r="F25" s="3">
        <v>1</v>
      </c>
      <c r="G25" s="3">
        <v>0</v>
      </c>
      <c r="H25" s="3">
        <v>0</v>
      </c>
      <c r="I25" s="3">
        <v>0</v>
      </c>
      <c r="J25" s="3">
        <v>1</v>
      </c>
      <c r="K25" s="3">
        <v>2</v>
      </c>
      <c r="L25" s="3">
        <v>0</v>
      </c>
      <c r="M25" s="3">
        <v>0</v>
      </c>
      <c r="N25" s="3">
        <v>1</v>
      </c>
      <c r="O25" s="3">
        <v>2</v>
      </c>
      <c r="P25" s="3">
        <v>4</v>
      </c>
      <c r="Q25" s="20">
        <v>12</v>
      </c>
      <c r="R25" s="3">
        <v>0</v>
      </c>
      <c r="S25" s="3">
        <v>0</v>
      </c>
      <c r="T25" s="3">
        <v>0</v>
      </c>
      <c r="U25" s="3">
        <v>2</v>
      </c>
      <c r="V25" s="3">
        <v>1</v>
      </c>
      <c r="W25" s="3">
        <v>1</v>
      </c>
      <c r="X25" s="3">
        <v>0</v>
      </c>
      <c r="Y25" s="3">
        <v>5</v>
      </c>
      <c r="Z25" s="3">
        <v>1</v>
      </c>
      <c r="AA25" s="3">
        <v>1</v>
      </c>
      <c r="AB25" s="3">
        <v>2</v>
      </c>
      <c r="AC25" s="3">
        <v>2</v>
      </c>
      <c r="AD25" s="3">
        <v>0</v>
      </c>
      <c r="AE25" s="20">
        <v>2</v>
      </c>
      <c r="AF25" s="3">
        <v>0</v>
      </c>
      <c r="AG25" s="3">
        <f t="shared" si="0"/>
        <v>42</v>
      </c>
    </row>
    <row r="26" spans="1:33" x14ac:dyDescent="0.2">
      <c r="A26" s="18"/>
      <c r="B26" s="16"/>
      <c r="C26" s="2" t="s">
        <v>43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20">
        <v>0</v>
      </c>
      <c r="R26" s="3">
        <v>0</v>
      </c>
      <c r="S26" s="3">
        <v>0</v>
      </c>
      <c r="T26" s="3">
        <v>0</v>
      </c>
      <c r="U26" s="3">
        <v>1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1</v>
      </c>
      <c r="AC26" s="3">
        <v>0</v>
      </c>
      <c r="AD26" s="3">
        <v>0</v>
      </c>
      <c r="AE26" s="20">
        <v>0</v>
      </c>
      <c r="AF26" s="3">
        <v>0</v>
      </c>
      <c r="AG26" s="3">
        <f t="shared" si="0"/>
        <v>2</v>
      </c>
    </row>
    <row r="27" spans="1:33" x14ac:dyDescent="0.2">
      <c r="A27" s="18"/>
      <c r="B27" s="16"/>
      <c r="C27" s="4" t="s">
        <v>2</v>
      </c>
      <c r="D27" s="5">
        <f>D22+D23+D24+D25+D26</f>
        <v>1</v>
      </c>
      <c r="E27" s="5">
        <f t="shared" ref="E27:AG27" si="5">E22+E23+E24+E25+E26</f>
        <v>1</v>
      </c>
      <c r="F27" s="5">
        <f t="shared" si="5"/>
        <v>1</v>
      </c>
      <c r="G27" s="5">
        <f t="shared" si="5"/>
        <v>0</v>
      </c>
      <c r="H27" s="5">
        <f t="shared" si="5"/>
        <v>0</v>
      </c>
      <c r="I27" s="5">
        <f t="shared" si="5"/>
        <v>1</v>
      </c>
      <c r="J27" s="5">
        <f t="shared" si="5"/>
        <v>1</v>
      </c>
      <c r="K27" s="5">
        <f t="shared" si="5"/>
        <v>2</v>
      </c>
      <c r="L27" s="5">
        <f t="shared" si="5"/>
        <v>0</v>
      </c>
      <c r="M27" s="5">
        <f t="shared" si="5"/>
        <v>0</v>
      </c>
      <c r="N27" s="5">
        <f t="shared" si="5"/>
        <v>1</v>
      </c>
      <c r="O27" s="5">
        <f t="shared" si="5"/>
        <v>5</v>
      </c>
      <c r="P27" s="5">
        <f t="shared" si="5"/>
        <v>5</v>
      </c>
      <c r="Q27" s="5">
        <f t="shared" si="5"/>
        <v>20</v>
      </c>
      <c r="R27" s="5">
        <f t="shared" si="5"/>
        <v>0</v>
      </c>
      <c r="S27" s="5">
        <f t="shared" si="5"/>
        <v>0</v>
      </c>
      <c r="T27" s="5">
        <f t="shared" si="5"/>
        <v>2</v>
      </c>
      <c r="U27" s="5">
        <f t="shared" si="5"/>
        <v>4</v>
      </c>
      <c r="V27" s="5">
        <f t="shared" si="5"/>
        <v>1</v>
      </c>
      <c r="W27" s="5">
        <f t="shared" si="5"/>
        <v>2</v>
      </c>
      <c r="X27" s="5">
        <f t="shared" si="5"/>
        <v>0</v>
      </c>
      <c r="Y27" s="5">
        <f t="shared" si="5"/>
        <v>6</v>
      </c>
      <c r="Z27" s="5">
        <f t="shared" si="5"/>
        <v>1</v>
      </c>
      <c r="AA27" s="5">
        <f t="shared" si="5"/>
        <v>1</v>
      </c>
      <c r="AB27" s="5">
        <f t="shared" si="5"/>
        <v>3</v>
      </c>
      <c r="AC27" s="5">
        <f t="shared" si="5"/>
        <v>3</v>
      </c>
      <c r="AD27" s="5">
        <f t="shared" si="5"/>
        <v>0</v>
      </c>
      <c r="AE27" s="5">
        <f t="shared" si="5"/>
        <v>2</v>
      </c>
      <c r="AF27" s="5">
        <f t="shared" si="5"/>
        <v>0</v>
      </c>
      <c r="AG27" s="5">
        <f t="shared" si="0"/>
        <v>63</v>
      </c>
    </row>
    <row r="28" spans="1:33" ht="13.5" customHeight="1" x14ac:dyDescent="0.2">
      <c r="A28" s="18"/>
      <c r="B28" s="15" t="s">
        <v>34</v>
      </c>
      <c r="C28" s="2" t="s">
        <v>38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1</v>
      </c>
      <c r="O28" s="3">
        <v>0</v>
      </c>
      <c r="P28" s="3">
        <v>0</v>
      </c>
      <c r="Q28" s="20">
        <v>4</v>
      </c>
      <c r="R28" s="3">
        <v>0</v>
      </c>
      <c r="S28" s="3">
        <v>0</v>
      </c>
      <c r="T28" s="3">
        <v>0</v>
      </c>
      <c r="U28" s="3">
        <v>1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1</v>
      </c>
      <c r="AC28" s="3">
        <v>0</v>
      </c>
      <c r="AD28" s="3">
        <v>0</v>
      </c>
      <c r="AE28" s="20">
        <v>0</v>
      </c>
      <c r="AF28" s="3">
        <v>0</v>
      </c>
      <c r="AG28" s="3">
        <f t="shared" si="0"/>
        <v>8</v>
      </c>
    </row>
    <row r="29" spans="1:33" ht="13.5" customHeight="1" x14ac:dyDescent="0.2">
      <c r="A29" s="18"/>
      <c r="B29" s="15"/>
      <c r="C29" s="11" t="s">
        <v>40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20">
        <v>1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20">
        <v>0</v>
      </c>
      <c r="AF29" s="3">
        <v>0</v>
      </c>
      <c r="AG29" s="3">
        <f t="shared" si="0"/>
        <v>1</v>
      </c>
    </row>
    <row r="30" spans="1:33" x14ac:dyDescent="0.2">
      <c r="A30" s="18"/>
      <c r="B30" s="16"/>
      <c r="C30" s="2" t="s">
        <v>42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20">
        <v>3</v>
      </c>
      <c r="R30" s="3">
        <v>0</v>
      </c>
      <c r="S30" s="3">
        <v>0</v>
      </c>
      <c r="T30" s="3">
        <v>1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20">
        <v>1</v>
      </c>
      <c r="AF30" s="3">
        <v>0</v>
      </c>
      <c r="AG30" s="3">
        <f t="shared" si="0"/>
        <v>5</v>
      </c>
    </row>
    <row r="31" spans="1:33" x14ac:dyDescent="0.2">
      <c r="A31" s="18"/>
      <c r="B31" s="16"/>
      <c r="C31" s="2" t="s">
        <v>43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20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1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20">
        <v>0</v>
      </c>
      <c r="AF31" s="3">
        <v>0</v>
      </c>
      <c r="AG31" s="3">
        <f t="shared" si="0"/>
        <v>1</v>
      </c>
    </row>
    <row r="32" spans="1:33" x14ac:dyDescent="0.2">
      <c r="A32" s="18"/>
      <c r="B32" s="16"/>
      <c r="C32" s="4" t="s">
        <v>2</v>
      </c>
      <c r="D32" s="5">
        <f>D31+D30+D29+D28</f>
        <v>0</v>
      </c>
      <c r="E32" s="5">
        <f t="shared" ref="E32:AG32" si="6">E31+E30+E29+E28</f>
        <v>0</v>
      </c>
      <c r="F32" s="5">
        <f t="shared" si="6"/>
        <v>0</v>
      </c>
      <c r="G32" s="5">
        <f t="shared" si="6"/>
        <v>0</v>
      </c>
      <c r="H32" s="5">
        <f t="shared" si="6"/>
        <v>0</v>
      </c>
      <c r="I32" s="5">
        <f t="shared" si="6"/>
        <v>1</v>
      </c>
      <c r="J32" s="5">
        <f t="shared" si="6"/>
        <v>0</v>
      </c>
      <c r="K32" s="5">
        <f t="shared" si="6"/>
        <v>0</v>
      </c>
      <c r="L32" s="5">
        <f t="shared" si="6"/>
        <v>0</v>
      </c>
      <c r="M32" s="5">
        <f t="shared" si="6"/>
        <v>0</v>
      </c>
      <c r="N32" s="5">
        <f t="shared" si="6"/>
        <v>1</v>
      </c>
      <c r="O32" s="5">
        <f t="shared" si="6"/>
        <v>0</v>
      </c>
      <c r="P32" s="5">
        <f t="shared" si="6"/>
        <v>0</v>
      </c>
      <c r="Q32" s="5">
        <f t="shared" si="6"/>
        <v>8</v>
      </c>
      <c r="R32" s="5">
        <f t="shared" si="6"/>
        <v>0</v>
      </c>
      <c r="S32" s="5">
        <f t="shared" si="6"/>
        <v>0</v>
      </c>
      <c r="T32" s="5">
        <f t="shared" si="6"/>
        <v>1</v>
      </c>
      <c r="U32" s="5">
        <f t="shared" si="6"/>
        <v>1</v>
      </c>
      <c r="V32" s="5">
        <f t="shared" si="6"/>
        <v>0</v>
      </c>
      <c r="W32" s="5">
        <f t="shared" si="6"/>
        <v>1</v>
      </c>
      <c r="X32" s="5">
        <f t="shared" si="6"/>
        <v>0</v>
      </c>
      <c r="Y32" s="5">
        <f t="shared" si="6"/>
        <v>0</v>
      </c>
      <c r="Z32" s="5">
        <f t="shared" si="6"/>
        <v>0</v>
      </c>
      <c r="AA32" s="5">
        <f t="shared" si="6"/>
        <v>0</v>
      </c>
      <c r="AB32" s="5">
        <f t="shared" si="6"/>
        <v>1</v>
      </c>
      <c r="AC32" s="5">
        <f t="shared" si="6"/>
        <v>0</v>
      </c>
      <c r="AD32" s="5">
        <f t="shared" si="6"/>
        <v>0</v>
      </c>
      <c r="AE32" s="5">
        <f t="shared" si="6"/>
        <v>1</v>
      </c>
      <c r="AF32" s="5">
        <f t="shared" si="6"/>
        <v>0</v>
      </c>
      <c r="AG32" s="5">
        <f t="shared" si="0"/>
        <v>15</v>
      </c>
    </row>
    <row r="33" spans="1:33" x14ac:dyDescent="0.2">
      <c r="A33" s="18"/>
      <c r="B33" s="15" t="s">
        <v>36</v>
      </c>
      <c r="C33" s="2" t="s">
        <v>39</v>
      </c>
      <c r="D33" s="3">
        <v>3</v>
      </c>
      <c r="E33" s="3">
        <v>7</v>
      </c>
      <c r="F33" s="3">
        <v>3</v>
      </c>
      <c r="G33" s="3">
        <v>2</v>
      </c>
      <c r="H33" s="3">
        <v>1</v>
      </c>
      <c r="I33" s="3">
        <v>3</v>
      </c>
      <c r="J33" s="3">
        <v>4</v>
      </c>
      <c r="K33" s="3">
        <v>2</v>
      </c>
      <c r="L33" s="3">
        <v>2</v>
      </c>
      <c r="M33" s="3">
        <v>1</v>
      </c>
      <c r="N33" s="3">
        <v>0</v>
      </c>
      <c r="O33" s="3">
        <v>0</v>
      </c>
      <c r="P33" s="3">
        <v>3</v>
      </c>
      <c r="Q33" s="20">
        <v>90</v>
      </c>
      <c r="R33" s="3">
        <v>0</v>
      </c>
      <c r="S33" s="3">
        <v>2</v>
      </c>
      <c r="T33" s="3">
        <v>0</v>
      </c>
      <c r="U33" s="3">
        <v>18</v>
      </c>
      <c r="V33" s="3">
        <v>4</v>
      </c>
      <c r="W33" s="3">
        <v>7</v>
      </c>
      <c r="X33" s="3">
        <v>0</v>
      </c>
      <c r="Y33" s="3">
        <v>5</v>
      </c>
      <c r="Z33" s="3">
        <v>4</v>
      </c>
      <c r="AA33" s="3">
        <v>0</v>
      </c>
      <c r="AB33" s="3">
        <v>15</v>
      </c>
      <c r="AC33" s="3">
        <v>8</v>
      </c>
      <c r="AD33" s="3">
        <v>0</v>
      </c>
      <c r="AE33" s="20">
        <v>1</v>
      </c>
      <c r="AF33" s="3">
        <v>1</v>
      </c>
      <c r="AG33" s="3">
        <f t="shared" si="0"/>
        <v>186</v>
      </c>
    </row>
    <row r="34" spans="1:33" x14ac:dyDescent="0.2">
      <c r="A34" s="18"/>
      <c r="B34" s="16"/>
      <c r="C34" s="2" t="s">
        <v>44</v>
      </c>
      <c r="D34" s="3">
        <v>0</v>
      </c>
      <c r="E34" s="3">
        <v>5</v>
      </c>
      <c r="F34" s="3">
        <v>1</v>
      </c>
      <c r="G34" s="3">
        <v>0</v>
      </c>
      <c r="H34" s="3">
        <v>0</v>
      </c>
      <c r="I34" s="3">
        <v>5</v>
      </c>
      <c r="J34" s="3">
        <v>4</v>
      </c>
      <c r="K34" s="3">
        <v>1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20">
        <v>36</v>
      </c>
      <c r="R34" s="3">
        <v>1</v>
      </c>
      <c r="S34" s="3">
        <v>0</v>
      </c>
      <c r="T34" s="3">
        <v>1</v>
      </c>
      <c r="U34" s="3">
        <v>11</v>
      </c>
      <c r="V34" s="3">
        <v>1</v>
      </c>
      <c r="W34" s="3">
        <v>4</v>
      </c>
      <c r="X34" s="3">
        <v>1</v>
      </c>
      <c r="Y34" s="3">
        <v>4</v>
      </c>
      <c r="Z34" s="3">
        <v>4</v>
      </c>
      <c r="AA34" s="3">
        <v>0</v>
      </c>
      <c r="AB34" s="3">
        <v>17</v>
      </c>
      <c r="AC34" s="3">
        <v>3</v>
      </c>
      <c r="AD34" s="3">
        <v>0</v>
      </c>
      <c r="AE34" s="20">
        <v>0</v>
      </c>
      <c r="AF34" s="3">
        <v>2</v>
      </c>
      <c r="AG34" s="3">
        <f t="shared" si="0"/>
        <v>102</v>
      </c>
    </row>
    <row r="35" spans="1:33" ht="12" customHeight="1" x14ac:dyDescent="0.2">
      <c r="A35" s="18"/>
      <c r="B35" s="16"/>
      <c r="C35" s="11" t="s">
        <v>38</v>
      </c>
      <c r="D35" s="3">
        <v>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20">
        <v>1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1</v>
      </c>
      <c r="AC35" s="3">
        <v>0</v>
      </c>
      <c r="AD35" s="3">
        <v>0</v>
      </c>
      <c r="AE35" s="20">
        <v>0</v>
      </c>
      <c r="AF35" s="3">
        <v>0</v>
      </c>
      <c r="AG35" s="3">
        <f t="shared" si="0"/>
        <v>3</v>
      </c>
    </row>
    <row r="36" spans="1:33" x14ac:dyDescent="0.2">
      <c r="A36" s="18"/>
      <c r="B36" s="16"/>
      <c r="C36" s="4" t="s">
        <v>2</v>
      </c>
      <c r="D36" s="5">
        <f>D33+D34+D35</f>
        <v>4</v>
      </c>
      <c r="E36" s="5">
        <f t="shared" ref="E36:AG36" si="7">E33+E34+E35</f>
        <v>12</v>
      </c>
      <c r="F36" s="5">
        <f t="shared" si="7"/>
        <v>4</v>
      </c>
      <c r="G36" s="5">
        <f t="shared" si="7"/>
        <v>2</v>
      </c>
      <c r="H36" s="5">
        <f t="shared" si="7"/>
        <v>1</v>
      </c>
      <c r="I36" s="5">
        <f t="shared" si="7"/>
        <v>8</v>
      </c>
      <c r="J36" s="5">
        <f t="shared" si="7"/>
        <v>8</v>
      </c>
      <c r="K36" s="5">
        <f t="shared" si="7"/>
        <v>3</v>
      </c>
      <c r="L36" s="5">
        <f t="shared" si="7"/>
        <v>3</v>
      </c>
      <c r="M36" s="5">
        <f t="shared" si="7"/>
        <v>1</v>
      </c>
      <c r="N36" s="5">
        <f t="shared" si="7"/>
        <v>0</v>
      </c>
      <c r="O36" s="5">
        <f t="shared" si="7"/>
        <v>0</v>
      </c>
      <c r="P36" s="5">
        <f t="shared" si="7"/>
        <v>3</v>
      </c>
      <c r="Q36" s="5">
        <f t="shared" si="7"/>
        <v>127</v>
      </c>
      <c r="R36" s="5">
        <f t="shared" si="7"/>
        <v>1</v>
      </c>
      <c r="S36" s="5">
        <f t="shared" si="7"/>
        <v>2</v>
      </c>
      <c r="T36" s="5">
        <f t="shared" si="7"/>
        <v>1</v>
      </c>
      <c r="U36" s="5">
        <f t="shared" si="7"/>
        <v>29</v>
      </c>
      <c r="V36" s="5">
        <f t="shared" si="7"/>
        <v>5</v>
      </c>
      <c r="W36" s="5">
        <f t="shared" si="7"/>
        <v>11</v>
      </c>
      <c r="X36" s="5">
        <f t="shared" si="7"/>
        <v>1</v>
      </c>
      <c r="Y36" s="5">
        <f t="shared" si="7"/>
        <v>9</v>
      </c>
      <c r="Z36" s="5">
        <f t="shared" si="7"/>
        <v>8</v>
      </c>
      <c r="AA36" s="5">
        <f t="shared" si="7"/>
        <v>0</v>
      </c>
      <c r="AB36" s="5">
        <f t="shared" si="7"/>
        <v>33</v>
      </c>
      <c r="AC36" s="5">
        <f t="shared" si="7"/>
        <v>11</v>
      </c>
      <c r="AD36" s="5">
        <f t="shared" si="7"/>
        <v>0</v>
      </c>
      <c r="AE36" s="5">
        <f t="shared" si="7"/>
        <v>1</v>
      </c>
      <c r="AF36" s="5">
        <f t="shared" si="7"/>
        <v>3</v>
      </c>
      <c r="AG36" s="5">
        <f t="shared" si="0"/>
        <v>291</v>
      </c>
    </row>
    <row r="37" spans="1:33" s="7" customFormat="1" x14ac:dyDescent="0.2">
      <c r="A37" s="19"/>
      <c r="B37" s="12" t="s">
        <v>47</v>
      </c>
      <c r="C37" s="14"/>
      <c r="D37" s="6">
        <f>D36+D32+D27</f>
        <v>5</v>
      </c>
      <c r="E37" s="6">
        <f t="shared" ref="E37:AG37" si="8">E36+E32+E27</f>
        <v>13</v>
      </c>
      <c r="F37" s="6">
        <f t="shared" si="8"/>
        <v>5</v>
      </c>
      <c r="G37" s="6">
        <f t="shared" si="8"/>
        <v>2</v>
      </c>
      <c r="H37" s="6">
        <f t="shared" si="8"/>
        <v>1</v>
      </c>
      <c r="I37" s="6">
        <f t="shared" si="8"/>
        <v>10</v>
      </c>
      <c r="J37" s="6">
        <f t="shared" si="8"/>
        <v>9</v>
      </c>
      <c r="K37" s="6">
        <f t="shared" si="8"/>
        <v>5</v>
      </c>
      <c r="L37" s="6">
        <f t="shared" si="8"/>
        <v>3</v>
      </c>
      <c r="M37" s="6">
        <f t="shared" si="8"/>
        <v>1</v>
      </c>
      <c r="N37" s="6">
        <f t="shared" si="8"/>
        <v>2</v>
      </c>
      <c r="O37" s="6">
        <f t="shared" si="8"/>
        <v>5</v>
      </c>
      <c r="P37" s="6">
        <f t="shared" si="8"/>
        <v>8</v>
      </c>
      <c r="Q37" s="6">
        <f t="shared" si="8"/>
        <v>155</v>
      </c>
      <c r="R37" s="6">
        <f t="shared" si="8"/>
        <v>1</v>
      </c>
      <c r="S37" s="6">
        <f t="shared" si="8"/>
        <v>2</v>
      </c>
      <c r="T37" s="6">
        <f t="shared" si="8"/>
        <v>4</v>
      </c>
      <c r="U37" s="6">
        <f t="shared" si="8"/>
        <v>34</v>
      </c>
      <c r="V37" s="6">
        <f t="shared" si="8"/>
        <v>6</v>
      </c>
      <c r="W37" s="6">
        <f t="shared" si="8"/>
        <v>14</v>
      </c>
      <c r="X37" s="6">
        <f t="shared" si="8"/>
        <v>1</v>
      </c>
      <c r="Y37" s="6">
        <f t="shared" si="8"/>
        <v>15</v>
      </c>
      <c r="Z37" s="6">
        <f t="shared" si="8"/>
        <v>9</v>
      </c>
      <c r="AA37" s="6">
        <f t="shared" si="8"/>
        <v>1</v>
      </c>
      <c r="AB37" s="6">
        <f t="shared" si="8"/>
        <v>37</v>
      </c>
      <c r="AC37" s="6">
        <f t="shared" si="8"/>
        <v>14</v>
      </c>
      <c r="AD37" s="6">
        <f t="shared" si="8"/>
        <v>0</v>
      </c>
      <c r="AE37" s="6">
        <f t="shared" si="8"/>
        <v>4</v>
      </c>
      <c r="AF37" s="6">
        <f t="shared" si="8"/>
        <v>3</v>
      </c>
      <c r="AG37" s="5">
        <f t="shared" si="0"/>
        <v>369</v>
      </c>
    </row>
    <row r="38" spans="1:33" s="7" customFormat="1" x14ac:dyDescent="0.2">
      <c r="A38" s="12" t="s">
        <v>31</v>
      </c>
      <c r="B38" s="13"/>
      <c r="C38" s="14"/>
      <c r="D38" s="6">
        <f>D37+D21</f>
        <v>7</v>
      </c>
      <c r="E38" s="6">
        <f t="shared" ref="E38:AG38" si="9">E37+E21</f>
        <v>20</v>
      </c>
      <c r="F38" s="6">
        <f t="shared" si="9"/>
        <v>8</v>
      </c>
      <c r="G38" s="6">
        <f t="shared" si="9"/>
        <v>7</v>
      </c>
      <c r="H38" s="6">
        <f t="shared" si="9"/>
        <v>4</v>
      </c>
      <c r="I38" s="6">
        <f t="shared" si="9"/>
        <v>23</v>
      </c>
      <c r="J38" s="6">
        <f t="shared" si="9"/>
        <v>35</v>
      </c>
      <c r="K38" s="6">
        <f t="shared" si="9"/>
        <v>21</v>
      </c>
      <c r="L38" s="6">
        <f t="shared" si="9"/>
        <v>10</v>
      </c>
      <c r="M38" s="6">
        <f t="shared" si="9"/>
        <v>4</v>
      </c>
      <c r="N38" s="6">
        <f t="shared" si="9"/>
        <v>7</v>
      </c>
      <c r="O38" s="6">
        <f t="shared" si="9"/>
        <v>12</v>
      </c>
      <c r="P38" s="6">
        <f t="shared" si="9"/>
        <v>22</v>
      </c>
      <c r="Q38" s="6">
        <f t="shared" si="9"/>
        <v>326</v>
      </c>
      <c r="R38" s="6">
        <f t="shared" si="9"/>
        <v>6</v>
      </c>
      <c r="S38" s="6">
        <f t="shared" si="9"/>
        <v>4</v>
      </c>
      <c r="T38" s="6">
        <f t="shared" si="9"/>
        <v>5</v>
      </c>
      <c r="U38" s="6">
        <f t="shared" si="9"/>
        <v>52</v>
      </c>
      <c r="V38" s="6">
        <f t="shared" si="9"/>
        <v>11</v>
      </c>
      <c r="W38" s="6">
        <f t="shared" si="9"/>
        <v>20</v>
      </c>
      <c r="X38" s="6">
        <f t="shared" si="9"/>
        <v>6</v>
      </c>
      <c r="Y38" s="6">
        <f t="shared" si="9"/>
        <v>20</v>
      </c>
      <c r="Z38" s="6">
        <f t="shared" si="9"/>
        <v>36</v>
      </c>
      <c r="AA38" s="6">
        <f t="shared" si="9"/>
        <v>3</v>
      </c>
      <c r="AB38" s="6">
        <f t="shared" si="9"/>
        <v>57</v>
      </c>
      <c r="AC38" s="6">
        <f t="shared" si="9"/>
        <v>21</v>
      </c>
      <c r="AD38" s="6">
        <f t="shared" si="9"/>
        <v>1</v>
      </c>
      <c r="AE38" s="6">
        <f t="shared" si="9"/>
        <v>12</v>
      </c>
      <c r="AF38" s="6">
        <f t="shared" si="9"/>
        <v>7</v>
      </c>
      <c r="AG38" s="5">
        <f t="shared" si="0"/>
        <v>767</v>
      </c>
    </row>
    <row r="40" spans="1:33" ht="15" x14ac:dyDescent="0.2">
      <c r="A40" s="22" t="s">
        <v>51</v>
      </c>
      <c r="B40" s="22"/>
      <c r="C40" s="22"/>
      <c r="D40" s="22"/>
      <c r="E40" s="22"/>
      <c r="F40" s="22"/>
    </row>
  </sheetData>
  <mergeCells count="11">
    <mergeCell ref="A38:C38"/>
    <mergeCell ref="B4:B9"/>
    <mergeCell ref="B22:B27"/>
    <mergeCell ref="B10:B15"/>
    <mergeCell ref="B16:B20"/>
    <mergeCell ref="B28:B32"/>
    <mergeCell ref="B33:B36"/>
    <mergeCell ref="A4:A21"/>
    <mergeCell ref="B21:C21"/>
    <mergeCell ref="A22:A37"/>
    <mergeCell ref="B37:C37"/>
  </mergeCells>
  <pageMargins left="0.7" right="0.7" top="0.75" bottom="0.75" header="0.3" footer="0.3"/>
  <pageSetup paperSize="9" scale="65" orientation="landscape" r:id="rId1"/>
  <headerFooter>
    <oddFooter>&amp;LScottish Public Services Ombudsman
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4F41D3-8E74-4B36-B0A8-D608F3E9CD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AC1EDE-1A41-4D2F-A64F-0818E0B48FAA}">
  <ds:schemaRefs>
    <ds:schemaRef ds:uri="http://purl.org/dc/dcmitype/"/>
    <ds:schemaRef ds:uri="http://schemas.microsoft.com/office/infopath/2007/PartnerControls"/>
    <ds:schemaRef ds:uri="7822bc28-767e-49bf-9521-68adaa407847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sharepoint/v3/field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A04C621-6E7E-4E18-98BB-E105D3186B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Closed by Authority</vt:lpstr>
      <vt:lpstr>'Closed by Authority'!Print_Area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n300558</dc:creator>
  <cp:lastModifiedBy>n320475</cp:lastModifiedBy>
  <cp:lastPrinted>2017-06-22T11:06:13Z</cp:lastPrinted>
  <dcterms:created xsi:type="dcterms:W3CDTF">2017-06-22T09:00:27Z</dcterms:created>
  <dcterms:modified xsi:type="dcterms:W3CDTF">2018-07-25T12:39:30Z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</Properties>
</file>